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rivate Daten\CMI\b4b79630bc394042a16d51567cf7f4b2\"/>
    </mc:Choice>
  </mc:AlternateContent>
  <xr:revisionPtr revIDLastSave="0" documentId="13_ncr:1_{FDCD967B-BA42-4413-93F0-C750BF72D2C6}" xr6:coauthVersionLast="47" xr6:coauthVersionMax="47" xr10:uidLastSave="{00000000-0000-0000-0000-000000000000}"/>
  <bookViews>
    <workbookView xWindow="-38520" yWindow="-3075" windowWidth="38640" windowHeight="21240" xr2:uid="{AC8EA2D6-7BB3-4335-91EE-3538AB4C1BB3}"/>
  </bookViews>
  <sheets>
    <sheet name="Städtische Sport- + Turnhallen" sheetId="1" r:id="rId1"/>
    <sheet name="Tabelle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M20" i="1" l="1"/>
  <c r="D21" i="1"/>
  <c r="D28" i="1" l="1"/>
  <c r="F20" i="1" l="1"/>
  <c r="D20" i="1"/>
  <c r="D15" i="1"/>
  <c r="M25" i="1" l="1"/>
  <c r="M28" i="1" l="1"/>
  <c r="F28" i="1"/>
</calcChain>
</file>

<file path=xl/sharedStrings.xml><?xml version="1.0" encoding="utf-8"?>
<sst xmlns="http://schemas.openxmlformats.org/spreadsheetml/2006/main" count="59" uniqueCount="40">
  <si>
    <t>Jahr</t>
  </si>
  <si>
    <t xml:space="preserve"> </t>
  </si>
  <si>
    <t>Fr.</t>
  </si>
  <si>
    <t>SPORTFÖRDERBEITRAG</t>
  </si>
  <si>
    <t>Turn- + Sporthallen</t>
  </si>
  <si>
    <t>=</t>
  </si>
  <si>
    <t>x</t>
  </si>
  <si>
    <t>Grundbeitrag</t>
  </si>
  <si>
    <t>Städtische Sport- und Turnhallen</t>
  </si>
  <si>
    <t>Benutzte Infrastruktur</t>
  </si>
  <si>
    <t>%</t>
  </si>
  <si>
    <t xml:space="preserve">Unterstützung </t>
  </si>
  <si>
    <t xml:space="preserve">SPORTVEREIN </t>
  </si>
  <si>
    <t xml:space="preserve"> -</t>
  </si>
  <si>
    <t xml:space="preserve"> =</t>
  </si>
  <si>
    <t>Total Sportförderbeitrag der Stadt Burgdorf</t>
  </si>
  <si>
    <t>Infrastrukturkosten - Sportförderbeitrag</t>
  </si>
  <si>
    <t>Dieser Betrag wird Ihnen Ende Jahr in Rechnung gestellt.</t>
  </si>
  <si>
    <t>Der Sportförderbeitrag wird mit den Benützungsgebühren verrechnet:</t>
  </si>
  <si>
    <t>BENÜTZUNGSGEBÜHREN</t>
  </si>
  <si>
    <t>Bitte die grauen Felder ausfüllen</t>
  </si>
  <si>
    <t>Mit dem Einreichen dieses Formulars bescheinige ich die Richtigkeit der Angaben.</t>
  </si>
  <si>
    <t>Name:</t>
  </si>
  <si>
    <t>Vorname:</t>
  </si>
  <si>
    <t>Funktion:</t>
  </si>
  <si>
    <t>Mail:</t>
  </si>
  <si>
    <t>Mobiltelefon:</t>
  </si>
  <si>
    <t>IBAN:</t>
  </si>
  <si>
    <r>
      <t xml:space="preserve">SPORTFÖRDERUNG
</t>
    </r>
    <r>
      <rPr>
        <b/>
        <sz val="12"/>
        <color theme="1"/>
        <rFont val="Calibri"/>
        <family val="2"/>
      </rPr>
      <t>(Städtische Sport- und Turnhallen)</t>
    </r>
  </si>
  <si>
    <t>Beilagen: Statuten</t>
  </si>
  <si>
    <t>MITGLIEDER*</t>
  </si>
  <si>
    <t xml:space="preserve"> Benützungsgebühren  x  Junioren/innen</t>
  </si>
  <si>
    <t>Total Vereinsmitglieder (Aktiv, Passiv etc.)</t>
  </si>
  <si>
    <t xml:space="preserve"> - davon aktive Mitglieder (inkl. Juniorinn/en)</t>
  </si>
  <si>
    <t xml:space="preserve"> - davon Juniorinn/en bis und mit Jahrgang</t>
  </si>
  <si>
    <t>Total aktive Mitglieder</t>
  </si>
  <si>
    <t xml:space="preserve"> - 50 Vereinsmitglieder</t>
  </si>
  <si>
    <t>51 - 200 Vereinsmitglieder</t>
  </si>
  <si>
    <t>&gt; 200 Vereinsmitglieder</t>
  </si>
  <si>
    <t>Betrag gemäss zugestelltem Belegungsplan (graues Feld)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</si>
</sst>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000"/>
    <numFmt numFmtId="165" formatCode="00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6"/>
      <color theme="1"/>
      <name val="Calibri"/>
      <family val="2"/>
    </font>
    <font>
      <b/>
      <sz val="9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alibri"/>
      <family val="2"/>
    </font>
    <font>
      <i/>
      <sz val="7"/>
      <color theme="1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i/>
      <sz val="8"/>
      <color theme="1"/>
      <name val="Calibri"/>
      <family val="2"/>
    </font>
    <font>
      <b/>
      <sz val="9"/>
      <name val="Calibri"/>
      <family val="2"/>
    </font>
    <font>
      <b/>
      <i/>
      <sz val="8"/>
      <color rgb="FFC00000"/>
      <name val="Calibri"/>
      <family val="2"/>
    </font>
    <font>
      <sz val="8"/>
      <color rgb="FFC00000"/>
      <name val="Calibri"/>
      <family val="2"/>
    </font>
    <font>
      <b/>
      <sz val="12"/>
      <color rgb="FFFF0000"/>
      <name val="Calibri"/>
      <family val="2"/>
    </font>
    <font>
      <sz val="9"/>
      <color rgb="FFFF0000"/>
      <name val="Calibri"/>
      <family val="2"/>
    </font>
    <font>
      <i/>
      <sz val="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43" fontId="10" fillId="0" borderId="5" xfId="1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43" fontId="10" fillId="0" borderId="6" xfId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right" vertical="center"/>
    </xf>
    <xf numFmtId="43" fontId="10" fillId="0" borderId="17" xfId="1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43" fontId="12" fillId="0" borderId="2" xfId="0" applyNumberFormat="1" applyFont="1" applyBorder="1" applyAlignment="1">
      <alignment horizontal="center" vertical="center"/>
    </xf>
    <xf numFmtId="43" fontId="6" fillId="2" borderId="3" xfId="1" applyFont="1" applyFill="1" applyBorder="1" applyAlignment="1">
      <alignment vertical="center"/>
    </xf>
    <xf numFmtId="43" fontId="14" fillId="3" borderId="3" xfId="1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43" fontId="13" fillId="0" borderId="6" xfId="0" applyNumberFormat="1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43" fontId="15" fillId="0" borderId="20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43" fontId="12" fillId="0" borderId="15" xfId="1" applyFont="1" applyBorder="1" applyAlignment="1">
      <alignment horizontal="center" vertical="center"/>
    </xf>
    <xf numFmtId="43" fontId="12" fillId="0" borderId="0" xfId="1" applyFont="1" applyBorder="1" applyAlignment="1">
      <alignment horizontal="center" vertical="center"/>
    </xf>
    <xf numFmtId="43" fontId="12" fillId="0" borderId="4" xfId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3" fontId="13" fillId="0" borderId="6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43" fontId="12" fillId="0" borderId="16" xfId="1" applyFont="1" applyBorder="1" applyAlignment="1">
      <alignment horizontal="right" vertical="center"/>
    </xf>
    <xf numFmtId="43" fontId="12" fillId="0" borderId="8" xfId="1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43" fontId="12" fillId="0" borderId="10" xfId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C0CB3-7FDF-4014-AF4B-07CD082CB992}">
  <sheetPr>
    <tabColor theme="0" tint="-0.14999847407452621"/>
  </sheetPr>
  <dimension ref="A1:M41"/>
  <sheetViews>
    <sheetView showGridLines="0" tabSelected="1" zoomScale="140" zoomScaleNormal="140" workbookViewId="0">
      <selection activeCell="N16" sqref="N16"/>
    </sheetView>
  </sheetViews>
  <sheetFormatPr baseColWidth="10" defaultRowHeight="12" x14ac:dyDescent="0.25"/>
  <cols>
    <col min="1" max="1" width="12.7109375" style="1" customWidth="1"/>
    <col min="2" max="2" width="21.28515625" style="1" customWidth="1"/>
    <col min="3" max="3" width="1.42578125" style="1" customWidth="1"/>
    <col min="4" max="4" width="9.140625" style="1" customWidth="1"/>
    <col min="5" max="5" width="9.42578125" style="1" customWidth="1"/>
    <col min="6" max="6" width="3.42578125" style="1" customWidth="1"/>
    <col min="7" max="7" width="1.85546875" style="1" customWidth="1"/>
    <col min="8" max="8" width="3" style="1" customWidth="1"/>
    <col min="9" max="9" width="9.140625" style="1" customWidth="1"/>
    <col min="10" max="10" width="8.5703125" style="1" customWidth="1"/>
    <col min="11" max="11" width="1.7109375" style="1" customWidth="1"/>
    <col min="12" max="12" width="3" style="1" customWidth="1"/>
    <col min="13" max="13" width="9.28515625" style="1" customWidth="1"/>
    <col min="14" max="16384" width="11.42578125" style="1"/>
  </cols>
  <sheetData>
    <row r="1" spans="1:13" ht="26.25" customHeight="1" x14ac:dyDescent="0.25">
      <c r="A1" s="33" t="s">
        <v>20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48" customHeight="1" x14ac:dyDescent="0.25">
      <c r="A2" s="50" t="s">
        <v>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2.7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24.75" hidden="1" customHeight="1" x14ac:dyDescent="0.25">
      <c r="A4" s="82" t="s">
        <v>9</v>
      </c>
      <c r="B4" s="83"/>
      <c r="C4" s="83"/>
      <c r="D4" s="84"/>
      <c r="E4" s="75" t="s">
        <v>8</v>
      </c>
      <c r="F4" s="76"/>
      <c r="G4" s="76"/>
      <c r="H4" s="76"/>
      <c r="I4" s="76"/>
      <c r="J4" s="76"/>
      <c r="K4" s="76"/>
      <c r="L4" s="76"/>
      <c r="M4" s="77"/>
    </row>
    <row r="5" spans="1:13" ht="20.25" hidden="1" customHeight="1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20.25" hidden="1" customHeight="1" x14ac:dyDescent="0.25">
      <c r="A6" s="82" t="s">
        <v>11</v>
      </c>
      <c r="B6" s="83"/>
      <c r="C6" s="83"/>
      <c r="D6" s="84"/>
      <c r="E6" s="78">
        <v>100</v>
      </c>
      <c r="F6" s="79"/>
      <c r="G6" s="79"/>
      <c r="H6" s="79"/>
      <c r="I6" s="79"/>
      <c r="J6" s="80" t="s">
        <v>10</v>
      </c>
      <c r="K6" s="80"/>
      <c r="L6" s="80"/>
      <c r="M6" s="81"/>
    </row>
    <row r="7" spans="1:13" ht="20.25" hidden="1" customHeight="1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ht="24" customHeight="1" x14ac:dyDescent="0.25">
      <c r="A8" s="82" t="s">
        <v>0</v>
      </c>
      <c r="B8" s="83"/>
      <c r="C8" s="83"/>
      <c r="D8" s="84"/>
      <c r="E8" s="91">
        <v>2025</v>
      </c>
      <c r="F8" s="92"/>
      <c r="G8" s="92"/>
      <c r="H8" s="92"/>
      <c r="I8" s="92"/>
      <c r="J8" s="92"/>
      <c r="K8" s="92"/>
      <c r="L8" s="92"/>
      <c r="M8" s="93"/>
    </row>
    <row r="9" spans="1:13" ht="24" customHeight="1" x14ac:dyDescent="0.2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13" ht="25.5" customHeight="1" x14ac:dyDescent="0.25">
      <c r="A10" s="82" t="s">
        <v>12</v>
      </c>
      <c r="B10" s="89"/>
      <c r="C10" s="89"/>
      <c r="D10" s="90"/>
      <c r="E10" s="94" t="s">
        <v>1</v>
      </c>
      <c r="F10" s="95"/>
      <c r="G10" s="95"/>
      <c r="H10" s="95"/>
      <c r="I10" s="95"/>
      <c r="J10" s="95"/>
      <c r="K10" s="95"/>
      <c r="L10" s="95"/>
      <c r="M10" s="96"/>
    </row>
    <row r="11" spans="1:13" ht="24.75" customHeight="1" x14ac:dyDescent="0.2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</row>
    <row r="12" spans="1:13" ht="18.75" customHeight="1" x14ac:dyDescent="0.25">
      <c r="A12" s="39" t="s">
        <v>30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</row>
    <row r="13" spans="1:13" ht="27" customHeight="1" x14ac:dyDescent="0.25">
      <c r="A13" s="30" t="s">
        <v>32</v>
      </c>
      <c r="B13" s="2"/>
      <c r="C13" s="21"/>
      <c r="D13" s="31"/>
      <c r="E13" s="103">
        <v>0</v>
      </c>
      <c r="F13" s="104"/>
      <c r="G13" s="104"/>
      <c r="H13" s="104"/>
      <c r="I13" s="104"/>
      <c r="J13" s="104"/>
      <c r="K13" s="104"/>
      <c r="L13" s="104"/>
      <c r="M13" s="105"/>
    </row>
    <row r="14" spans="1:13" ht="27" customHeight="1" x14ac:dyDescent="0.25">
      <c r="A14" s="30" t="s">
        <v>33</v>
      </c>
      <c r="B14" s="2"/>
      <c r="C14" s="21"/>
      <c r="D14" s="22"/>
      <c r="E14" s="100">
        <v>0</v>
      </c>
      <c r="F14" s="101"/>
      <c r="G14" s="101"/>
      <c r="H14" s="101"/>
      <c r="I14" s="101"/>
      <c r="J14" s="101"/>
      <c r="K14" s="101"/>
      <c r="L14" s="101"/>
      <c r="M14" s="102"/>
    </row>
    <row r="15" spans="1:13" ht="27" customHeight="1" x14ac:dyDescent="0.25">
      <c r="A15" s="86" t="s">
        <v>34</v>
      </c>
      <c r="B15" s="87"/>
      <c r="D15" s="20">
        <f>SUM(E8-21)</f>
        <v>2004</v>
      </c>
      <c r="E15" s="97">
        <v>0</v>
      </c>
      <c r="F15" s="98"/>
      <c r="G15" s="98"/>
      <c r="H15" s="98"/>
      <c r="I15" s="98"/>
      <c r="J15" s="98"/>
      <c r="K15" s="98"/>
      <c r="L15" s="98"/>
      <c r="M15" s="99"/>
    </row>
    <row r="16" spans="1:13" ht="11.25" customHeight="1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3" ht="33" customHeight="1" x14ac:dyDescent="0.25">
      <c r="A17" s="9" t="s">
        <v>19</v>
      </c>
      <c r="B17" s="10"/>
      <c r="C17" s="64" t="s">
        <v>39</v>
      </c>
      <c r="D17" s="64"/>
      <c r="E17" s="64"/>
      <c r="F17" s="64"/>
      <c r="G17" s="64"/>
      <c r="H17" s="64"/>
      <c r="I17" s="64"/>
      <c r="J17" s="64"/>
      <c r="K17" s="64"/>
      <c r="L17" s="11" t="s">
        <v>2</v>
      </c>
      <c r="M17" s="17">
        <v>0</v>
      </c>
    </row>
    <row r="18" spans="1:13" ht="11.25" customHeight="1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26.25" customHeight="1" x14ac:dyDescent="0.25">
      <c r="A19" s="58" t="s">
        <v>3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60"/>
    </row>
    <row r="20" spans="1:13" ht="24" customHeight="1" x14ac:dyDescent="0.25">
      <c r="A20" s="61" t="s">
        <v>4</v>
      </c>
      <c r="B20" s="23" t="s">
        <v>31</v>
      </c>
      <c r="C20" s="37" t="s">
        <v>5</v>
      </c>
      <c r="D20" s="16">
        <f>M17</f>
        <v>0</v>
      </c>
      <c r="E20" s="15" t="s">
        <v>6</v>
      </c>
      <c r="F20" s="15">
        <f>E15</f>
        <v>0</v>
      </c>
      <c r="G20" s="37" t="s">
        <v>1</v>
      </c>
      <c r="H20" s="37" t="s">
        <v>5</v>
      </c>
      <c r="I20" s="37"/>
      <c r="J20" s="37"/>
      <c r="K20" s="37" t="s">
        <v>1</v>
      </c>
      <c r="L20" s="69" t="s">
        <v>2</v>
      </c>
      <c r="M20" s="67" t="e">
        <f>ROUND(M17*E15/E14/0.05,0)*0.05</f>
        <v>#DIV/0!</v>
      </c>
    </row>
    <row r="21" spans="1:13" ht="17.25" customHeight="1" x14ac:dyDescent="0.25">
      <c r="A21" s="62"/>
      <c r="B21" s="23" t="s">
        <v>35</v>
      </c>
      <c r="C21" s="38"/>
      <c r="D21" s="71">
        <f>E14</f>
        <v>0</v>
      </c>
      <c r="E21" s="71"/>
      <c r="F21" s="71"/>
      <c r="G21" s="38"/>
      <c r="H21" s="38"/>
      <c r="I21" s="38"/>
      <c r="J21" s="38"/>
      <c r="K21" s="38"/>
      <c r="L21" s="70"/>
      <c r="M21" s="68"/>
    </row>
    <row r="22" spans="1:13" ht="17.25" customHeight="1" x14ac:dyDescent="0.25">
      <c r="A22" s="65" t="s">
        <v>7</v>
      </c>
      <c r="B22" s="3" t="s">
        <v>36</v>
      </c>
      <c r="C22" s="3" t="s">
        <v>5</v>
      </c>
      <c r="D22" s="4" t="s">
        <v>2</v>
      </c>
      <c r="E22" s="5">
        <v>200</v>
      </c>
      <c r="F22" s="34" t="s">
        <v>1</v>
      </c>
      <c r="G22" s="34" t="s">
        <v>5</v>
      </c>
      <c r="H22" s="34" t="s">
        <v>5</v>
      </c>
      <c r="I22" s="34"/>
      <c r="J22" s="34"/>
      <c r="K22" s="66" t="s">
        <v>2</v>
      </c>
      <c r="L22" s="66"/>
      <c r="M22" s="74">
        <f>IF(E13&lt;=50,200,IF(E13&lt;=200,400,IF(E13&gt;200,600)))</f>
        <v>200</v>
      </c>
    </row>
    <row r="23" spans="1:13" ht="17.25" customHeight="1" x14ac:dyDescent="0.25">
      <c r="A23" s="65"/>
      <c r="B23" s="6" t="s">
        <v>37</v>
      </c>
      <c r="C23" s="6" t="s">
        <v>5</v>
      </c>
      <c r="D23" s="7" t="s">
        <v>2</v>
      </c>
      <c r="E23" s="8">
        <v>400</v>
      </c>
      <c r="F23" s="35"/>
      <c r="G23" s="35"/>
      <c r="H23" s="35"/>
      <c r="I23" s="35"/>
      <c r="J23" s="35"/>
      <c r="K23" s="66"/>
      <c r="L23" s="66"/>
      <c r="M23" s="74"/>
    </row>
    <row r="24" spans="1:13" ht="17.25" customHeight="1" x14ac:dyDescent="0.25">
      <c r="A24" s="65"/>
      <c r="B24" s="12" t="s">
        <v>38</v>
      </c>
      <c r="C24" s="12" t="s">
        <v>5</v>
      </c>
      <c r="D24" s="13" t="s">
        <v>2</v>
      </c>
      <c r="E24" s="14">
        <v>600</v>
      </c>
      <c r="F24" s="36"/>
      <c r="G24" s="36"/>
      <c r="H24" s="36"/>
      <c r="I24" s="36"/>
      <c r="J24" s="36"/>
      <c r="K24" s="66"/>
      <c r="L24" s="66"/>
      <c r="M24" s="74"/>
    </row>
    <row r="25" spans="1:13" ht="24.75" customHeight="1" x14ac:dyDescent="0.25">
      <c r="A25" s="72" t="s">
        <v>15</v>
      </c>
      <c r="B25" s="73"/>
      <c r="C25" s="73"/>
      <c r="D25" s="73"/>
      <c r="E25" s="73"/>
      <c r="F25" s="73"/>
      <c r="G25" s="73"/>
      <c r="H25" s="73"/>
      <c r="I25" s="73"/>
      <c r="J25" s="73"/>
      <c r="K25" s="63" t="s">
        <v>2</v>
      </c>
      <c r="L25" s="63"/>
      <c r="M25" s="18" t="e">
        <f>SUM(M20:M24)</f>
        <v>#DIV/0!</v>
      </c>
    </row>
    <row r="26" spans="1:13" ht="12.75" customHeight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spans="1:13" ht="17.25" customHeight="1" x14ac:dyDescent="0.25">
      <c r="A27" s="55" t="s">
        <v>18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7"/>
    </row>
    <row r="28" spans="1:13" ht="19.5" customHeight="1" x14ac:dyDescent="0.25">
      <c r="A28" s="24" t="s">
        <v>16</v>
      </c>
      <c r="B28" s="25"/>
      <c r="C28" s="25"/>
      <c r="D28" s="26">
        <f>M17</f>
        <v>0</v>
      </c>
      <c r="E28" s="27" t="s">
        <v>13</v>
      </c>
      <c r="F28" s="54" t="e">
        <f>M25</f>
        <v>#DIV/0!</v>
      </c>
      <c r="G28" s="54"/>
      <c r="H28" s="54"/>
      <c r="I28" s="54" t="s">
        <v>14</v>
      </c>
      <c r="J28" s="54"/>
      <c r="K28" s="26" t="s">
        <v>1</v>
      </c>
      <c r="L28" s="28" t="s">
        <v>2</v>
      </c>
      <c r="M28" s="29" t="e">
        <f>SUM(M17-M25)</f>
        <v>#DIV/0!</v>
      </c>
    </row>
    <row r="29" spans="1:13" ht="15" customHeight="1" x14ac:dyDescent="0.25">
      <c r="A29" s="46" t="s">
        <v>17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8"/>
    </row>
    <row r="30" spans="1:13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spans="1:13" ht="22.5" customHeight="1" x14ac:dyDescent="0.25">
      <c r="A32" s="49" t="s">
        <v>21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3" spans="1:13" ht="23.25" customHeight="1" x14ac:dyDescent="0.25">
      <c r="A33" s="19" t="s">
        <v>22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3"/>
    </row>
    <row r="34" spans="1:13" ht="23.25" customHeight="1" x14ac:dyDescent="0.25">
      <c r="A34" s="19" t="s">
        <v>23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13" ht="23.25" customHeight="1" x14ac:dyDescent="0.25">
      <c r="A35" s="19" t="s">
        <v>24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13" ht="23.25" customHeight="1" x14ac:dyDescent="0.25">
      <c r="A36" s="19" t="s">
        <v>25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13" ht="23.25" customHeight="1" x14ac:dyDescent="0.25">
      <c r="A37" s="19" t="s">
        <v>26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ht="23.25" customHeight="1" x14ac:dyDescent="0.25">
      <c r="A38" s="19" t="s">
        <v>27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25">
      <c r="A39" s="1" t="s">
        <v>1</v>
      </c>
    </row>
    <row r="40" spans="1:13" x14ac:dyDescent="0.25">
      <c r="A40" s="1" t="s">
        <v>29</v>
      </c>
    </row>
    <row r="41" spans="1:13" x14ac:dyDescent="0.25">
      <c r="A41" s="1" t="s">
        <v>1</v>
      </c>
    </row>
  </sheetData>
  <mergeCells count="52">
    <mergeCell ref="A15:B15"/>
    <mergeCell ref="A7:M7"/>
    <mergeCell ref="A9:M9"/>
    <mergeCell ref="A11:M11"/>
    <mergeCell ref="A8:D8"/>
    <mergeCell ref="A10:D10"/>
    <mergeCell ref="E8:M8"/>
    <mergeCell ref="E10:M10"/>
    <mergeCell ref="E15:M15"/>
    <mergeCell ref="E14:M14"/>
    <mergeCell ref="E13:M13"/>
    <mergeCell ref="E4:M4"/>
    <mergeCell ref="E6:I6"/>
    <mergeCell ref="J6:M6"/>
    <mergeCell ref="A6:D6"/>
    <mergeCell ref="A4:D4"/>
    <mergeCell ref="A5:M5"/>
    <mergeCell ref="A19:M19"/>
    <mergeCell ref="A20:A21"/>
    <mergeCell ref="K25:L25"/>
    <mergeCell ref="C17:K17"/>
    <mergeCell ref="K20:K21"/>
    <mergeCell ref="A22:A24"/>
    <mergeCell ref="K22:L24"/>
    <mergeCell ref="M20:M21"/>
    <mergeCell ref="L20:L21"/>
    <mergeCell ref="D21:F21"/>
    <mergeCell ref="C20:C21"/>
    <mergeCell ref="G20:G21"/>
    <mergeCell ref="A25:J25"/>
    <mergeCell ref="M22:M24"/>
    <mergeCell ref="B36:M36"/>
    <mergeCell ref="B37:M37"/>
    <mergeCell ref="F28:H28"/>
    <mergeCell ref="I28:J28"/>
    <mergeCell ref="A27:M27"/>
    <mergeCell ref="B38:M38"/>
    <mergeCell ref="A1:M1"/>
    <mergeCell ref="F22:G24"/>
    <mergeCell ref="H22:J24"/>
    <mergeCell ref="H20:J21"/>
    <mergeCell ref="A12:M12"/>
    <mergeCell ref="A16:M16"/>
    <mergeCell ref="A18:M18"/>
    <mergeCell ref="A26:M26"/>
    <mergeCell ref="A30:M31"/>
    <mergeCell ref="A29:M29"/>
    <mergeCell ref="A32:M32"/>
    <mergeCell ref="A2:M3"/>
    <mergeCell ref="B33:M33"/>
    <mergeCell ref="B34:M34"/>
    <mergeCell ref="B35:M35"/>
  </mergeCells>
  <pageMargins left="0.57999999999999996" right="0.16" top="0.39370078740157483" bottom="0.27559055118110237" header="0.31496062992125984" footer="0.19685039370078741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5E9C8A-4CCC-4D5C-9ABE-20E5887447AC}">
          <x14:formula1>
            <xm:f>Tabelle1!$B$1:$B$6</xm:f>
          </x14:formula1>
          <xm:sqref>E8:M8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17AE6-619B-4E2F-8303-8A91C69CB4AE}">
  <dimension ref="B1:B6"/>
  <sheetViews>
    <sheetView workbookViewId="0">
      <selection activeCell="B1" sqref="B1:B5"/>
    </sheetView>
  </sheetViews>
  <sheetFormatPr baseColWidth="10" defaultRowHeight="15" x14ac:dyDescent="0.25"/>
  <sheetData>
    <row r="1" spans="2:2" x14ac:dyDescent="0.25">
      <c r="B1">
        <v>2025</v>
      </c>
    </row>
    <row r="2" spans="2:2" x14ac:dyDescent="0.25">
      <c r="B2">
        <v>2026</v>
      </c>
    </row>
    <row r="3" spans="2:2" x14ac:dyDescent="0.25">
      <c r="B3">
        <v>2027</v>
      </c>
    </row>
    <row r="4" spans="2:2" x14ac:dyDescent="0.25">
      <c r="B4">
        <v>2028</v>
      </c>
    </row>
    <row r="5" spans="2:2" x14ac:dyDescent="0.25">
      <c r="B5">
        <v>2029</v>
      </c>
    </row>
    <row r="6" spans="2:2" x14ac:dyDescent="0.25">
      <c r="B6">
        <v>2030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Städtische Sport- + Turnhallen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Kunz Madeleine</dc:creator>
  <cp:lastModifiedBy>Kunz Madeleine</cp:lastModifiedBy>
  <cp:lastPrinted>2024-12-02T07:55:30Z</cp:lastPrinted>
  <dcterms:created xsi:type="dcterms:W3CDTF">2024-11-20T08:41:12Z</dcterms:created>
  <dcterms:modified xsi:type="dcterms:W3CDTF">2024-12-02T14:45:34Z</dcterms:modified>
</cp:coreProperties>
</file>